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SUPER\Desktop\Публичные слушания_Отчет о бюджете за 2023 год\№ от 20.05.2024_Отчет об исполнении бюджета за 2023 год\"/>
    </mc:Choice>
  </mc:AlternateContent>
  <xr:revisionPtr revIDLastSave="0" documentId="13_ncr:1_{E44382D9-2AB2-41A4-9ED1-5D5E8C139212}" xr6:coauthVersionLast="45" xr6:coauthVersionMax="45" xr10:uidLastSave="{00000000-0000-0000-0000-000000000000}"/>
  <bookViews>
    <workbookView xWindow="-120" yWindow="-120" windowWidth="29040" windowHeight="15840" tabRatio="748" xr2:uid="{00000000-000D-0000-FFFF-FFFF00000000}"/>
  </bookViews>
  <sheets>
    <sheet name="источн №3" sheetId="5940" r:id="rId1"/>
  </sheets>
  <definedNames>
    <definedName name="_xlnm.Print_Titles" localSheetId="0">'источн №3'!$5:$5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" i="5940" l="1"/>
  <c r="E11" i="5940"/>
  <c r="C9" i="5940"/>
  <c r="D12" i="5940"/>
  <c r="F6" i="5940"/>
  <c r="E10" i="5940"/>
  <c r="C12" i="5940"/>
  <c r="E15" i="5940"/>
  <c r="F15" i="5940"/>
  <c r="C16" i="5940"/>
  <c r="C14" i="5940" s="1"/>
  <c r="C13" i="5940" s="1"/>
  <c r="D16" i="5940"/>
  <c r="D14" i="5940" s="1"/>
  <c r="D13" i="5940" s="1"/>
  <c r="E17" i="5940"/>
  <c r="F17" i="5940"/>
  <c r="C20" i="5940"/>
  <c r="C19" i="5940" s="1"/>
  <c r="C18" i="5940" s="1"/>
  <c r="D20" i="5940"/>
  <c r="D19" i="5940" s="1"/>
  <c r="D18" i="5940" s="1"/>
  <c r="E21" i="5940"/>
  <c r="F21" i="5940"/>
  <c r="D8" i="5940" l="1"/>
  <c r="C8" i="5940"/>
  <c r="F12" i="5940"/>
  <c r="F8" i="5940" s="1"/>
  <c r="F18" i="5940"/>
  <c r="F20" i="5940"/>
  <c r="F19" i="5940" s="1"/>
  <c r="E16" i="5940"/>
  <c r="E12" i="5940"/>
  <c r="E8" i="5940" s="1"/>
  <c r="F16" i="5940"/>
  <c r="F14" i="5940"/>
  <c r="F13" i="5940" s="1"/>
  <c r="E14" i="5940"/>
  <c r="E13" i="5940" s="1"/>
  <c r="E20" i="5940"/>
  <c r="E19" i="5940" s="1"/>
  <c r="E18" i="5940" s="1"/>
</calcChain>
</file>

<file path=xl/sharedStrings.xml><?xml version="1.0" encoding="utf-8"?>
<sst xmlns="http://schemas.openxmlformats.org/spreadsheetml/2006/main" count="40" uniqueCount="39">
  <si>
    <t>% исполнения</t>
  </si>
  <si>
    <t>00002010100030000810</t>
  </si>
  <si>
    <t>Бюджетные кредиты,полученные от других бюджетов</t>
  </si>
  <si>
    <t xml:space="preserve">Исполнено </t>
  </si>
  <si>
    <t>Код источника финансирования по КИВФ, КИВнФ</t>
  </si>
  <si>
    <t>Наименование показателя</t>
  </si>
  <si>
    <t>отклонение</t>
  </si>
  <si>
    <t>Источники финансирования дефицита бюджета - всего:</t>
  </si>
  <si>
    <t xml:space="preserve"> рублей</t>
  </si>
  <si>
    <t>Изменение остатков средств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</si>
  <si>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</si>
  <si>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</si>
  <si>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</si>
  <si>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денежных средств бюджетов</t>
  </si>
  <si>
    <t>000 01 05 00 00 00 0000 510</t>
  </si>
  <si>
    <t>000 01 05 00 00 00 0000 600</t>
  </si>
  <si>
    <t>Уменьшение остатков средств бюджетов</t>
  </si>
  <si>
    <t>Утвержденные бюджетные назначения</t>
  </si>
  <si>
    <t>000 01 05 02 00 00 0000 500</t>
  </si>
  <si>
    <t>000 01 05 02 01 00 0000 510</t>
  </si>
  <si>
    <t>Прочие остатки денежных средств бюджетов</t>
  </si>
  <si>
    <t>000 01 05 02 00 00 0000 600</t>
  </si>
  <si>
    <t>Увеличение прочих остатков средств бюджетов</t>
  </si>
  <si>
    <t>Уменьшение прочих остатков средств бюджетов</t>
  </si>
  <si>
    <t>000 01 05 02 01 00 0000 610</t>
  </si>
  <si>
    <t>Уменьщение прочих остатков денежных средств бюджетов</t>
  </si>
  <si>
    <t>000 01 05 02 01 10 0000 610</t>
  </si>
  <si>
    <t>Приложение  № 5</t>
  </si>
  <si>
    <t xml:space="preserve">Начальник финансового отдела </t>
  </si>
  <si>
    <t>000 01 05 02 01 10 0000 510</t>
  </si>
  <si>
    <t>000 01 03 01 00 10 0000 710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</si>
  <si>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</si>
  <si>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000 01 03 01 00 00 0000 000</t>
  </si>
  <si>
    <t xml:space="preserve">Бюджетные кредиты из других бюджетов бюджетной системы Российской Федерации в валюте Российской Федерации </t>
  </si>
  <si>
    <t>000 01 03 01 00 10 0000 810</t>
  </si>
  <si>
    <t xml:space="preserve">Погашение бюджетами сельских поселений кредитов из других бюджетов бюджетной системы Российской Федерации в валюте Российской Федерации </t>
  </si>
  <si>
    <t xml:space="preserve">В.С. Барсегян </t>
  </si>
  <si>
    <t>Отчет об исполнении источников внутреннего финансирования бюджета Первомайского сельского поселения Белореченского района за 2023 год</t>
  </si>
  <si>
    <t>к решению Совета Первомайского сельского поселения             Белореченского района                                                           от 20 мая 2024 г. №236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</si>
</sst>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#,##0.00_ ;[Red]\-#,##0.00\ "/>
    <numFmt numFmtId="166" formatCode="00\.00\.00"/>
    <numFmt numFmtId="167" formatCode="#,##0.00;[Red]\-#,##0.00;0.00"/>
  </numFmts>
  <fonts count="11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0"/>
      <name val="Arial"/>
      <charset val="204"/>
    </font>
    <font>
      <sz val="11"/>
      <name val="Times New Roman"/>
      <family val="1"/>
    </font>
    <font>
      <sz val="10"/>
      <name val="Arial Cyr"/>
      <charset val="204"/>
    </font>
    <font>
      <sz val="14"/>
      <color indexed="8"/>
      <name val="Times New Roman"/>
      <family val="1"/>
    </font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8" fillId="0" borderId="0"/>
    <xf numFmtId="0" fontId="9" fillId="0" borderId="0"/>
    <xf numFmtId="0" fontId="10" fillId="0" borderId="0"/>
    <xf numFmtId="9" fontId="6" fillId="0" borderId="0" applyFont="0" applyFill="0" applyBorder="0" applyAlignment="0" applyProtection="0"/>
    <xf numFmtId="0" fontId="6" fillId="0" borderId="0"/>
  </cellStyleXfs>
  <cellXfs count="26">
    <xf numFmtId="0" fontId="0" fillId="0" borderId="0" xfId="0"/>
    <xf numFmtId="49" fontId="3" fillId="2" borderId="0" xfId="0" applyNumberFormat="1" applyFont="1" applyFill="1" applyBorder="1" applyAlignment="1">
      <alignment vertical="top"/>
    </xf>
    <xf numFmtId="166" fontId="3" fillId="2" borderId="0" xfId="1" applyNumberFormat="1" applyFont="1" applyFill="1" applyBorder="1" applyAlignment="1" applyProtection="1">
      <alignment vertical="top" wrapText="1"/>
      <protection hidden="1"/>
    </xf>
    <xf numFmtId="165" fontId="3" fillId="2" borderId="0" xfId="1" applyNumberFormat="1" applyFont="1" applyFill="1" applyBorder="1" applyAlignment="1" applyProtection="1">
      <alignment vertical="top"/>
      <protection hidden="1"/>
    </xf>
    <xf numFmtId="165" fontId="7" fillId="2" borderId="0" xfId="1" applyNumberFormat="1" applyFont="1" applyFill="1" applyBorder="1" applyAlignment="1" applyProtection="1">
      <alignment vertical="top"/>
      <protection hidden="1"/>
    </xf>
    <xf numFmtId="0" fontId="6" fillId="2" borderId="0" xfId="0" applyFont="1" applyFill="1"/>
    <xf numFmtId="0" fontId="0" fillId="2" borderId="0" xfId="0" applyFill="1"/>
    <xf numFmtId="0" fontId="2" fillId="2" borderId="0" xfId="1" applyFont="1" applyFill="1" applyProtection="1">
      <protection hidden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1" xfId="0" applyFont="1" applyFill="1" applyBorder="1" applyAlignment="1">
      <alignment horizontal="center" vertical="center" wrapText="1"/>
    </xf>
    <xf numFmtId="166" fontId="3" fillId="2" borderId="0" xfId="1" applyNumberFormat="1" applyFont="1" applyFill="1" applyBorder="1" applyAlignment="1" applyProtection="1">
      <protection hidden="1"/>
    </xf>
    <xf numFmtId="166" fontId="3" fillId="2" borderId="0" xfId="1" applyNumberFormat="1" applyFont="1" applyFill="1" applyBorder="1" applyAlignment="1" applyProtection="1">
      <alignment wrapText="1"/>
      <protection hidden="1"/>
    </xf>
    <xf numFmtId="0" fontId="2" fillId="2" borderId="0" xfId="0" applyFont="1" applyFill="1"/>
    <xf numFmtId="0" fontId="2" fillId="2" borderId="0" xfId="1" applyFont="1" applyFill="1" applyBorder="1" applyProtection="1">
      <protection hidden="1"/>
    </xf>
    <xf numFmtId="49" fontId="1" fillId="2" borderId="0" xfId="0" applyNumberFormat="1" applyFont="1" applyFill="1" applyBorder="1"/>
    <xf numFmtId="166" fontId="1" fillId="2" borderId="0" xfId="1" applyNumberFormat="1" applyFont="1" applyFill="1" applyBorder="1" applyAlignment="1" applyProtection="1">
      <alignment vertical="center" wrapText="1"/>
      <protection hidden="1"/>
    </xf>
    <xf numFmtId="4" fontId="1" fillId="2" borderId="0" xfId="1" applyNumberFormat="1" applyFont="1" applyFill="1" applyBorder="1" applyAlignment="1" applyProtection="1">
      <protection hidden="1"/>
    </xf>
    <xf numFmtId="167" fontId="1" fillId="2" borderId="0" xfId="1" applyNumberFormat="1" applyFont="1" applyFill="1" applyBorder="1" applyAlignment="1" applyProtection="1">
      <protection hidden="1"/>
    </xf>
    <xf numFmtId="164" fontId="1" fillId="2" borderId="0" xfId="1" applyNumberFormat="1" applyFont="1" applyFill="1" applyBorder="1" applyAlignment="1" applyProtection="1">
      <protection hidden="1"/>
    </xf>
    <xf numFmtId="0" fontId="2" fillId="2" borderId="0" xfId="0" applyFont="1" applyFill="1" applyAlignment="1">
      <alignment horizontal="left"/>
    </xf>
    <xf numFmtId="0" fontId="2" fillId="2" borderId="0" xfId="1" applyFont="1" applyFill="1" applyAlignment="1" applyProtection="1">
      <alignment horizontal="center" wrapText="1"/>
      <protection hidden="1"/>
    </xf>
    <xf numFmtId="0" fontId="2" fillId="2" borderId="2" xfId="1" applyFont="1" applyFill="1" applyBorder="1" applyAlignment="1" applyProtection="1">
      <alignment horizontal="right" vertical="center" wrapText="1"/>
      <protection hidden="1"/>
    </xf>
    <xf numFmtId="0" fontId="2" fillId="2" borderId="0" xfId="1" applyFont="1" applyFill="1" applyAlignment="1">
      <alignment horizontal="left" wrapText="1"/>
    </xf>
    <xf numFmtId="0" fontId="2" fillId="2" borderId="0" xfId="1" applyFont="1" applyFill="1" applyAlignment="1">
      <alignment horizontal="right"/>
    </xf>
    <xf numFmtId="0" fontId="3" fillId="2" borderId="0" xfId="0" applyFont="1" applyFill="1" applyAlignment="1">
      <alignment horizontal="left" vertical="top" wrapText="1"/>
    </xf>
  </cellXfs>
  <cellStyles count="7">
    <cellStyle name="Обычный" xfId="0" builtinId="0"/>
    <cellStyle name="Обычный 2" xfId="3" xr:uid="{00000000-0005-0000-0000-000001000000}"/>
    <cellStyle name="Обычный 3" xfId="4" xr:uid="{00000000-0005-0000-0000-000002000000}"/>
    <cellStyle name="Обычный 4" xfId="6" xr:uid="{00000000-0005-0000-0000-000003000000}"/>
    <cellStyle name="Обычный 5" xfId="2" xr:uid="{00000000-0005-0000-0000-000004000000}"/>
    <cellStyle name="Обычный_Tmp1" xfId="1" xr:uid="{00000000-0005-0000-0000-000005000000}"/>
    <cellStyle name="Процентный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tabSelected="1" zoomScale="75" workbookViewId="0">
      <selection activeCell="A3" sqref="A3:F3"/>
    </sheetView>
  </sheetViews>
  <sheetFormatPr defaultRowHeight="12.75" x14ac:dyDescent="0.2"/>
  <cols>
    <col min="1" max="1" width="34.85546875" style="6" customWidth="1"/>
    <col min="2" max="2" width="42.140625" style="6" customWidth="1"/>
    <col min="3" max="3" width="20.5703125" style="6" customWidth="1"/>
    <col min="4" max="4" width="20" style="6" customWidth="1"/>
    <col min="5" max="5" width="18.5703125" style="6" customWidth="1"/>
    <col min="6" max="6" width="13.85546875" style="6" customWidth="1"/>
    <col min="7" max="16384" width="9.140625" style="6"/>
  </cols>
  <sheetData>
    <row r="1" spans="1:6" ht="18.75" x14ac:dyDescent="0.3">
      <c r="C1" s="20" t="s">
        <v>27</v>
      </c>
      <c r="D1" s="20"/>
      <c r="E1" s="20"/>
      <c r="F1" s="20"/>
    </row>
    <row r="2" spans="1:6" ht="70.5" customHeight="1" x14ac:dyDescent="0.2">
      <c r="C2" s="25" t="s">
        <v>38</v>
      </c>
      <c r="D2" s="25"/>
      <c r="E2" s="25"/>
      <c r="F2" s="25"/>
    </row>
    <row r="3" spans="1:6" ht="34.5" customHeight="1" x14ac:dyDescent="0.3">
      <c r="A3" s="21" t="s">
        <v>37</v>
      </c>
      <c r="B3" s="21"/>
      <c r="C3" s="21"/>
      <c r="D3" s="21"/>
      <c r="E3" s="21"/>
      <c r="F3" s="21"/>
    </row>
    <row r="4" spans="1:6" ht="25.5" customHeight="1" x14ac:dyDescent="0.3">
      <c r="B4" s="7"/>
      <c r="C4" s="7"/>
      <c r="D4" s="22" t="s">
        <v>8</v>
      </c>
      <c r="E4" s="22"/>
      <c r="F4" s="22"/>
    </row>
    <row r="5" spans="1:6" ht="45" x14ac:dyDescent="0.2">
      <c r="A5" s="8" t="s">
        <v>4</v>
      </c>
      <c r="B5" s="9" t="s">
        <v>5</v>
      </c>
      <c r="C5" s="10" t="s">
        <v>17</v>
      </c>
      <c r="D5" s="8" t="s">
        <v>3</v>
      </c>
      <c r="E5" s="8" t="s">
        <v>6</v>
      </c>
      <c r="F5" s="8" t="s">
        <v>0</v>
      </c>
    </row>
    <row r="6" spans="1:6" ht="59.25" hidden="1" customHeight="1" x14ac:dyDescent="0.25">
      <c r="A6" s="15" t="s">
        <v>1</v>
      </c>
      <c r="B6" s="16" t="s">
        <v>2</v>
      </c>
      <c r="C6" s="17"/>
      <c r="D6" s="18"/>
      <c r="E6" s="18"/>
      <c r="F6" s="19" t="e">
        <f>D6/C6*100</f>
        <v>#DIV/0!</v>
      </c>
    </row>
    <row r="7" spans="1:6" ht="1.5" customHeight="1" x14ac:dyDescent="0.25">
      <c r="A7" s="15"/>
      <c r="B7" s="16"/>
      <c r="C7" s="17"/>
      <c r="D7" s="18"/>
      <c r="E7" s="18"/>
      <c r="F7" s="19"/>
    </row>
    <row r="8" spans="1:6" s="5" customFormat="1" ht="37.5" x14ac:dyDescent="0.2">
      <c r="A8" s="1"/>
      <c r="B8" s="2" t="s">
        <v>7</v>
      </c>
      <c r="C8" s="3">
        <f>C9+C12</f>
        <v>3717399.0100000016</v>
      </c>
      <c r="D8" s="4">
        <f>D9+D12</f>
        <v>430823.6099999994</v>
      </c>
      <c r="E8" s="4">
        <f>E12</f>
        <v>3286575.4000000022</v>
      </c>
      <c r="F8" s="4">
        <f>F12</f>
        <v>-11.589383029399343</v>
      </c>
    </row>
    <row r="9" spans="1:6" s="5" customFormat="1" ht="75" x14ac:dyDescent="0.2">
      <c r="A9" s="1" t="s">
        <v>32</v>
      </c>
      <c r="B9" s="2" t="s">
        <v>33</v>
      </c>
      <c r="C9" s="3">
        <f>C10+C11</f>
        <v>0</v>
      </c>
      <c r="D9" s="4">
        <f>D10+D11</f>
        <v>0</v>
      </c>
      <c r="E9" s="4">
        <v>0</v>
      </c>
      <c r="F9" s="4"/>
    </row>
    <row r="10" spans="1:6" s="5" customFormat="1" ht="98.25" customHeight="1" x14ac:dyDescent="0.2">
      <c r="A10" s="1" t="s">
        <v>30</v>
      </c>
      <c r="B10" s="2" t="s">
        <v>31</v>
      </c>
      <c r="C10" s="3">
        <v>0</v>
      </c>
      <c r="D10" s="4">
        <v>0</v>
      </c>
      <c r="E10" s="4">
        <f>D10-C10</f>
        <v>0</v>
      </c>
      <c r="F10" s="4"/>
    </row>
    <row r="11" spans="1:6" s="5" customFormat="1" ht="98.25" customHeight="1" x14ac:dyDescent="0.2">
      <c r="A11" s="1" t="s">
        <v>34</v>
      </c>
      <c r="B11" s="2" t="s">
        <v>35</v>
      </c>
      <c r="C11" s="3">
        <v>0</v>
      </c>
      <c r="D11" s="4">
        <v>0</v>
      </c>
      <c r="E11" s="4">
        <f>D11-C11</f>
        <v>0</v>
      </c>
      <c r="F11" s="4"/>
    </row>
    <row r="12" spans="1:6" s="5" customFormat="1" ht="19.5" customHeight="1" x14ac:dyDescent="0.2">
      <c r="A12" s="1" t="s">
        <v>10</v>
      </c>
      <c r="B12" s="2" t="s">
        <v>9</v>
      </c>
      <c r="C12" s="3">
        <f>C21+C17</f>
        <v>3717399.0100000016</v>
      </c>
      <c r="D12" s="3">
        <f>D21+D17</f>
        <v>430823.6099999994</v>
      </c>
      <c r="E12" s="3">
        <f>E21+E17</f>
        <v>3286575.4000000022</v>
      </c>
      <c r="F12" s="4">
        <f>-D12*100/C12</f>
        <v>-11.589383029399343</v>
      </c>
    </row>
    <row r="13" spans="1:6" s="5" customFormat="1" ht="36.75" customHeight="1" x14ac:dyDescent="0.2">
      <c r="A13" s="1" t="s">
        <v>12</v>
      </c>
      <c r="B13" s="2" t="s">
        <v>11</v>
      </c>
      <c r="C13" s="3">
        <f>C14</f>
        <v>-26143300</v>
      </c>
      <c r="D13" s="4">
        <f>D14</f>
        <v>-28248640.539999999</v>
      </c>
      <c r="E13" s="4">
        <f>E14</f>
        <v>2105340.5399999991</v>
      </c>
      <c r="F13" s="4">
        <f>F14</f>
        <v>-108.05307876205376</v>
      </c>
    </row>
    <row r="14" spans="1:6" s="5" customFormat="1" ht="37.5" customHeight="1" x14ac:dyDescent="0.2">
      <c r="A14" s="1" t="s">
        <v>18</v>
      </c>
      <c r="B14" s="2" t="s">
        <v>22</v>
      </c>
      <c r="C14" s="3">
        <f>C16</f>
        <v>-26143300</v>
      </c>
      <c r="D14" s="4">
        <f>D16</f>
        <v>-28248640.539999999</v>
      </c>
      <c r="E14" s="4">
        <f>C14-D14</f>
        <v>2105340.5399999991</v>
      </c>
      <c r="F14" s="4">
        <f>-D14*100/C14</f>
        <v>-108.05307876205376</v>
      </c>
    </row>
    <row r="15" spans="1:6" s="5" customFormat="1" ht="19.5" hidden="1" customHeight="1" x14ac:dyDescent="0.2">
      <c r="A15" s="1" t="s">
        <v>14</v>
      </c>
      <c r="B15" s="2"/>
      <c r="C15" s="3">
        <v>-52351764</v>
      </c>
      <c r="D15" s="4">
        <v>-54566247.259999998</v>
      </c>
      <c r="E15" s="4">
        <f>C15-D15</f>
        <v>2214483.2599999979</v>
      </c>
      <c r="F15" s="4">
        <f>-D15*100/C15</f>
        <v>-104.23000695831377</v>
      </c>
    </row>
    <row r="16" spans="1:6" s="5" customFormat="1" ht="39" customHeight="1" x14ac:dyDescent="0.2">
      <c r="A16" s="1" t="s">
        <v>19</v>
      </c>
      <c r="B16" s="2" t="s">
        <v>13</v>
      </c>
      <c r="C16" s="3">
        <f>C17</f>
        <v>-26143300</v>
      </c>
      <c r="D16" s="4">
        <f>D17</f>
        <v>-28248640.539999999</v>
      </c>
      <c r="E16" s="4">
        <f>C16-D16</f>
        <v>2105340.5399999991</v>
      </c>
      <c r="F16" s="4">
        <f>-D16*100/C16</f>
        <v>-108.05307876205376</v>
      </c>
    </row>
    <row r="17" spans="1:6" s="5" customFormat="1" ht="37.5" customHeight="1" x14ac:dyDescent="0.2">
      <c r="A17" s="1" t="s">
        <v>29</v>
      </c>
      <c r="B17" s="2" t="s">
        <v>20</v>
      </c>
      <c r="C17" s="3">
        <v>-26143300</v>
      </c>
      <c r="D17" s="4">
        <v>-28248640.539999999</v>
      </c>
      <c r="E17" s="4">
        <f>C17-D17</f>
        <v>2105340.5399999991</v>
      </c>
      <c r="F17" s="4">
        <f>-D17*100/C17</f>
        <v>-108.05307876205376</v>
      </c>
    </row>
    <row r="18" spans="1:6" s="5" customFormat="1" ht="36" customHeight="1" x14ac:dyDescent="0.2">
      <c r="A18" s="1" t="s">
        <v>15</v>
      </c>
      <c r="B18" s="2" t="s">
        <v>16</v>
      </c>
      <c r="C18" s="3">
        <f t="shared" ref="C18:E20" si="0">C19</f>
        <v>29860699.010000002</v>
      </c>
      <c r="D18" s="3">
        <f t="shared" si="0"/>
        <v>28679464.149999999</v>
      </c>
      <c r="E18" s="3">
        <f t="shared" si="0"/>
        <v>1181234.8600000031</v>
      </c>
      <c r="F18" s="3">
        <f>-D18*100/C18</f>
        <v>-96.044182155265617</v>
      </c>
    </row>
    <row r="19" spans="1:6" ht="34.5" customHeight="1" x14ac:dyDescent="0.3">
      <c r="A19" s="11" t="s">
        <v>21</v>
      </c>
      <c r="B19" s="12" t="s">
        <v>23</v>
      </c>
      <c r="C19" s="3">
        <f t="shared" si="0"/>
        <v>29860699.010000002</v>
      </c>
      <c r="D19" s="3">
        <f t="shared" si="0"/>
        <v>28679464.149999999</v>
      </c>
      <c r="E19" s="4">
        <f t="shared" si="0"/>
        <v>1181234.8600000031</v>
      </c>
      <c r="F19" s="3">
        <f>F20</f>
        <v>-96.044182155265617</v>
      </c>
    </row>
    <row r="20" spans="1:6" ht="33.75" customHeight="1" x14ac:dyDescent="0.3">
      <c r="A20" s="11" t="s">
        <v>24</v>
      </c>
      <c r="B20" s="12" t="s">
        <v>25</v>
      </c>
      <c r="C20" s="3">
        <f t="shared" si="0"/>
        <v>29860699.010000002</v>
      </c>
      <c r="D20" s="3">
        <f t="shared" si="0"/>
        <v>28679464.149999999</v>
      </c>
      <c r="E20" s="4">
        <f t="shared" si="0"/>
        <v>1181234.8600000031</v>
      </c>
      <c r="F20" s="3">
        <f>-D20*100/C20</f>
        <v>-96.044182155265617</v>
      </c>
    </row>
    <row r="21" spans="1:6" ht="36" customHeight="1" x14ac:dyDescent="0.3">
      <c r="A21" s="11" t="s">
        <v>26</v>
      </c>
      <c r="B21" s="12" t="s">
        <v>20</v>
      </c>
      <c r="C21" s="3">
        <v>29860699.010000002</v>
      </c>
      <c r="D21" s="3">
        <v>28679464.149999999</v>
      </c>
      <c r="E21" s="4">
        <f>C21-D21</f>
        <v>1181234.8600000031</v>
      </c>
      <c r="F21" s="3">
        <f>-D21*100/C21</f>
        <v>-96.044182155265617</v>
      </c>
    </row>
    <row r="22" spans="1:6" ht="15.75" customHeight="1" x14ac:dyDescent="0.3">
      <c r="A22" s="13"/>
      <c r="B22" s="14"/>
      <c r="C22" s="14"/>
      <c r="D22" s="14"/>
      <c r="E22" s="14"/>
      <c r="F22" s="7"/>
    </row>
    <row r="23" spans="1:6" ht="38.25" customHeight="1" x14ac:dyDescent="0.3">
      <c r="A23" s="23" t="s">
        <v>28</v>
      </c>
      <c r="B23" s="23"/>
      <c r="C23" s="24" t="s">
        <v>36</v>
      </c>
      <c r="D23" s="24"/>
      <c r="E23" s="24"/>
      <c r="F23" s="24"/>
    </row>
  </sheetData>
  <mergeCells count="6">
    <mergeCell ref="C1:F1"/>
    <mergeCell ref="A3:F3"/>
    <mergeCell ref="D4:F4"/>
    <mergeCell ref="A23:B23"/>
    <mergeCell ref="C23:F23"/>
    <mergeCell ref="C2:F2"/>
  </mergeCells>
  <phoneticPr fontId="0" type="noConversion"/>
  <pageMargins left="0.39370078740157483" right="0.19685039370078741" top="0.39370078740157483" bottom="0.19685039370078741" header="0.51181102362204722" footer="0.51181102362204722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 №3</vt:lpstr>
      <vt:lpstr>'источн №3'!Заголовки_для_печати</vt:lpstr>
    </vt:vector>
  </TitlesOfParts>
  <Company>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ddd</dc:creator>
  <cp:lastModifiedBy>SUPER</cp:lastModifiedBy>
  <cp:lastPrinted>2022-03-18T10:51:29Z</cp:lastPrinted>
  <dcterms:created xsi:type="dcterms:W3CDTF">2002-09-30T07:49:23Z</dcterms:created>
  <dcterms:modified xsi:type="dcterms:W3CDTF">2024-05-20T14:10:08Z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1517227067</vt:i4>
  </property>
  <property fmtid="{D5CDD505-2E9C-101B-9397-08002B2CF9AE}" pid="3" name="_EmailSubject">
    <vt:lpwstr/>
  </property>
  <property fmtid="{D5CDD505-2E9C-101B-9397-08002B2CF9AE}" pid="4" name="_AuthorEmail">
    <vt:lpwstr>budget@DEPFIN</vt:lpwstr>
  </property>
  <property fmtid="{D5CDD505-2E9C-101B-9397-08002B2CF9AE}" pid="5" name="_AuthorEmailDisplayName">
    <vt:lpwstr>Бюджетный отдел (к.541)</vt:lpwstr>
  </property>
  <property fmtid="{D5CDD505-2E9C-101B-9397-08002B2CF9AE}" pid="6" name="_ReviewingToolsShownOnce">
    <vt:lpwstr/>
  </property>
</Properties>
</file>